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<sst xmlns="http://schemas.openxmlformats.org/spreadsheetml/2006/main" count="24" uniqueCount="24">
  <si>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表十二</t>
  </si>
  <si>
    <t>2020年市级政府性基金收入决算表</t>
  </si>
  <si>
    <t>单位：万元</t>
  </si>
  <si>
    <t>项目</t>
  </si>
  <si>
    <t>预算数</t>
  </si>
  <si>
    <t>决算数</t>
  </si>
  <si>
    <t>决算数为预算数的%</t>
  </si>
  <si>
    <t>决算数为上年决算数的%</t>
  </si>
  <si>
    <t>国家电影事业发展专项资金收入</t>
  </si>
  <si>
    <t>大中型水库移民后期扶持基金收入</t>
  </si>
  <si>
    <t>小型水库移民扶助基金收入</t>
  </si>
  <si>
    <t>农业土地开发资金收入</t>
  </si>
  <si>
    <t>国有土地使用权出让收入</t>
  </si>
  <si>
    <t>城市基础设施配套费收入</t>
  </si>
  <si>
    <t>彩票发行机构和彩票销售机构的业务费用</t>
  </si>
  <si>
    <t>彩票公益金收入</t>
  </si>
  <si>
    <t>车辆通行费专项债务对应项目专项收入</t>
  </si>
  <si>
    <t>其他政府性基金专项债务对应项目专项收入</t>
  </si>
  <si>
    <t>其他政府性基金收入</t>
  </si>
  <si>
    <t>本年收入合计</t>
  </si>
  <si>
    <t>地方政府债务（转贷）收入</t>
  </si>
  <si>
    <t>上级补助收入</t>
  </si>
  <si>
    <t>上年结余收入</t>
  </si>
  <si>
    <t>收入总计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</si>
</sst>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_ ;[Red]\-0.0\ "/>
  </numFmts>
  <fonts count="29">
    <font>
      <sz val="12"/>
      <name val="宋体"/>
      <family val="0"/>
    </font>
    <font>
      <sz val="11"/>
      <name val="宋体"/>
      <family val="0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黑体"/>
      <family val="3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2"/>
      <color indexed="8"/>
      <name val="Arial"/>
      <family val="2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/>
      <right/>
      <top style="medium"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/>
      <right style="thin">
        <color indexed="8"/>
      </right>
      <top style="thin"/>
      <bottom/>
    </border>
    <border>
      <left/>
      <right/>
      <top style="thin"/>
      <bottom/>
    </border>
    <border>
      <left style="thin">
        <color indexed="8"/>
      </left>
      <right/>
      <top style="thin"/>
      <bottom/>
    </border>
    <border>
      <left/>
      <right style="thin">
        <color indexed="8"/>
      </right>
      <top/>
      <bottom>
        <color indexed="63"/>
      </bottom>
    </border>
    <border>
      <left style="thin">
        <color indexed="8"/>
      </left>
      <right/>
      <top/>
      <bottom>
        <color indexed="63"/>
      </bottom>
    </border>
    <border>
      <left/>
      <right style="thin">
        <color indexed="8"/>
      </right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 style="thin"/>
      <right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6" fillId="0" borderId="3" applyNumberFormat="0" applyFill="0" applyAlignment="0" applyProtection="0"/>
    <xf numFmtId="0" fontId="12" fillId="7" borderId="0" applyNumberFormat="0" applyBorder="0" applyAlignment="0" applyProtection="0"/>
    <xf numFmtId="0" fontId="22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15" fillId="2" borderId="1" applyNumberFormat="0" applyAlignment="0" applyProtection="0"/>
    <xf numFmtId="0" fontId="27" fillId="8" borderId="6" applyNumberFormat="0" applyAlignment="0" applyProtection="0"/>
    <xf numFmtId="0" fontId="7" fillId="9" borderId="0" applyNumberFormat="0" applyBorder="0" applyAlignment="0" applyProtection="0"/>
    <xf numFmtId="0" fontId="12" fillId="10" borderId="0" applyNumberFormat="0" applyBorder="0" applyAlignment="0" applyProtection="0"/>
    <xf numFmtId="0" fontId="20" fillId="0" borderId="7" applyNumberFormat="0" applyFill="0" applyAlignment="0" applyProtection="0"/>
    <xf numFmtId="0" fontId="28" fillId="0" borderId="8" applyNumberFormat="0" applyFill="0" applyAlignment="0" applyProtection="0"/>
    <xf numFmtId="0" fontId="11" fillId="9" borderId="0" applyNumberFormat="0" applyBorder="0" applyAlignment="0" applyProtection="0"/>
    <xf numFmtId="0" fontId="14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2" fillId="16" borderId="0" applyNumberFormat="0" applyBorder="0" applyAlignment="0" applyProtection="0"/>
    <xf numFmtId="0" fontId="7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7" fillId="4" borderId="0" applyNumberFormat="0" applyBorder="0" applyAlignment="0" applyProtection="0"/>
    <xf numFmtId="0" fontId="12" fillId="4" borderId="0" applyNumberFormat="0" applyBorder="0" applyAlignment="0" applyProtection="0"/>
    <xf numFmtId="0" fontId="17" fillId="0" borderId="0">
      <alignment/>
      <protection/>
    </xf>
  </cellStyleXfs>
  <cellXfs count="4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9" xfId="63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/>
    </xf>
    <xf numFmtId="176" fontId="7" fillId="0" borderId="20" xfId="0" applyNumberFormat="1" applyFont="1" applyBorder="1" applyAlignment="1" applyProtection="1">
      <alignment horizontal="right" vertical="center"/>
      <protection/>
    </xf>
    <xf numFmtId="177" fontId="7" fillId="0" borderId="20" xfId="0" applyNumberFormat="1" applyFont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vertical="center"/>
      <protection/>
    </xf>
    <xf numFmtId="176" fontId="7" fillId="0" borderId="16" xfId="0" applyNumberFormat="1" applyFont="1" applyBorder="1" applyAlignment="1" applyProtection="1">
      <alignment horizontal="right" vertical="center"/>
      <protection/>
    </xf>
    <xf numFmtId="177" fontId="7" fillId="0" borderId="16" xfId="0" applyNumberFormat="1" applyFont="1" applyBorder="1" applyAlignment="1" applyProtection="1">
      <alignment horizontal="right" vertical="center"/>
      <protection/>
    </xf>
    <xf numFmtId="0" fontId="7" fillId="0" borderId="21" xfId="0" applyFont="1" applyBorder="1" applyAlignment="1" applyProtection="1">
      <alignment vertical="center"/>
      <protection/>
    </xf>
    <xf numFmtId="176" fontId="7" fillId="0" borderId="22" xfId="0" applyNumberFormat="1" applyFont="1" applyBorder="1" applyAlignment="1" applyProtection="1">
      <alignment horizontal="right" vertical="center"/>
      <protection/>
    </xf>
    <xf numFmtId="177" fontId="7" fillId="0" borderId="22" xfId="0" applyNumberFormat="1" applyFont="1" applyBorder="1" applyAlignment="1" applyProtection="1">
      <alignment horizontal="righ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 vertical="center"/>
      <protection/>
    </xf>
    <xf numFmtId="176" fontId="7" fillId="0" borderId="25" xfId="0" applyNumberFormat="1" applyFont="1" applyBorder="1" applyAlignment="1" applyProtection="1">
      <alignment horizontal="right" vertical="center"/>
      <protection/>
    </xf>
    <xf numFmtId="177" fontId="7" fillId="0" borderId="26" xfId="0" applyNumberFormat="1" applyFont="1" applyBorder="1" applyAlignment="1" applyProtection="1">
      <alignment horizontal="right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176" fontId="7" fillId="0" borderId="28" xfId="0" applyNumberFormat="1" applyFont="1" applyBorder="1" applyAlignment="1" applyProtection="1">
      <alignment horizontal="right" vertical="center"/>
      <protection/>
    </xf>
    <xf numFmtId="177" fontId="7" fillId="0" borderId="29" xfId="0" applyNumberFormat="1" applyFont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7" fontId="7" fillId="0" borderId="16" xfId="0" applyNumberFormat="1" applyFont="1" applyFill="1" applyBorder="1" applyAlignment="1" applyProtection="1">
      <alignment horizontal="right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176" fontId="7" fillId="0" borderId="31" xfId="0" applyNumberFormat="1" applyFont="1" applyFill="1" applyBorder="1" applyAlignment="1" applyProtection="1">
      <alignment horizontal="right" vertical="center"/>
      <protection/>
    </xf>
    <xf numFmtId="176" fontId="7" fillId="0" borderId="31" xfId="0" applyNumberFormat="1" applyFont="1" applyFill="1" applyBorder="1" applyAlignment="1" applyProtection="1">
      <alignment horizontal="right" vertical="center"/>
      <protection/>
    </xf>
    <xf numFmtId="177" fontId="7" fillId="0" borderId="31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workbookViewId="0" topLeftCell="A15">
      <selection activeCell="K5" sqref="K5"/>
    </sheetView>
  </sheetViews>
  <sheetFormatPr defaultColWidth="9.00390625" defaultRowHeight="14.25"/>
  <cols>
    <col min="1" max="1" width="37.625" style="3" customWidth="1"/>
    <col min="2" max="3" width="9.75390625" style="3" customWidth="1"/>
    <col min="4" max="4" width="9.875" style="3" customWidth="1"/>
    <col min="5" max="5" width="11.00390625" style="3" customWidth="1"/>
    <col min="6" max="23" width="9.00390625" style="3" customWidth="1"/>
    <col min="24" max="16384" width="9.00390625" style="4" customWidth="1"/>
  </cols>
  <sheetData>
    <row r="1" spans="1:23" ht="19.5" customHeight="1">
      <c r="A1" s="5" t="s">
        <v>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5" s="1" customFormat="1" ht="49.5" customHeight="1">
      <c r="A2" s="6" t="s">
        <v>1</v>
      </c>
      <c r="B2" s="6"/>
      <c r="C2" s="6"/>
      <c r="D2" s="6"/>
      <c r="E2" s="6"/>
    </row>
    <row r="3" spans="1:5" s="2" customFormat="1" ht="24" customHeight="1">
      <c r="A3" s="7"/>
      <c r="B3" s="7"/>
      <c r="C3" s="7"/>
      <c r="D3" s="7"/>
      <c r="E3" s="8" t="s">
        <v>2</v>
      </c>
    </row>
    <row r="4" spans="1:5" s="2" customFormat="1" ht="24" customHeight="1">
      <c r="A4" s="9" t="s">
        <v>3</v>
      </c>
      <c r="B4" s="10" t="s">
        <v>4</v>
      </c>
      <c r="C4" s="11" t="s">
        <v>5</v>
      </c>
      <c r="D4" s="12" t="s">
        <v>6</v>
      </c>
      <c r="E4" s="11" t="s">
        <v>7</v>
      </c>
    </row>
    <row r="5" spans="1:5" s="2" customFormat="1" ht="24" customHeight="1">
      <c r="A5" s="13"/>
      <c r="B5" s="14"/>
      <c r="C5" s="15"/>
      <c r="D5" s="16"/>
      <c r="E5" s="15"/>
    </row>
    <row r="6" spans="1:22" s="2" customFormat="1" ht="24.75" customHeight="1">
      <c r="A6" s="17" t="s">
        <v>8</v>
      </c>
      <c r="B6" s="18"/>
      <c r="C6" s="19"/>
      <c r="D6" s="19"/>
      <c r="E6" s="20"/>
      <c r="U6" s="45"/>
      <c r="V6" s="46"/>
    </row>
    <row r="7" spans="1:22" s="2" customFormat="1" ht="24.75" customHeight="1">
      <c r="A7" s="21" t="s">
        <v>9</v>
      </c>
      <c r="B7" s="7"/>
      <c r="C7" s="22"/>
      <c r="D7" s="22"/>
      <c r="E7" s="23"/>
      <c r="U7" s="45"/>
      <c r="V7" s="46"/>
    </row>
    <row r="8" spans="1:22" s="2" customFormat="1" ht="24.75" customHeight="1">
      <c r="A8" s="21" t="s">
        <v>10</v>
      </c>
      <c r="B8" s="7"/>
      <c r="C8" s="22"/>
      <c r="D8" s="22"/>
      <c r="E8" s="23"/>
      <c r="U8" s="45"/>
      <c r="V8" s="46"/>
    </row>
    <row r="9" spans="1:22" s="2" customFormat="1" ht="24.75" customHeight="1">
      <c r="A9" s="21" t="s">
        <v>11</v>
      </c>
      <c r="B9" s="7"/>
      <c r="C9" s="22"/>
      <c r="D9" s="22"/>
      <c r="E9" s="23"/>
      <c r="U9" s="45"/>
      <c r="V9" s="46"/>
    </row>
    <row r="10" spans="1:22" s="2" customFormat="1" ht="24.75" customHeight="1">
      <c r="A10" s="21" t="s">
        <v>12</v>
      </c>
      <c r="B10" s="7">
        <v>110000</v>
      </c>
      <c r="C10" s="22">
        <v>204390</v>
      </c>
      <c r="D10" s="23">
        <f>C10/B10*100</f>
        <v>185.8090909090909</v>
      </c>
      <c r="E10" s="23">
        <f>C10/109715*100</f>
        <v>186.29175591304744</v>
      </c>
      <c r="U10" s="45"/>
      <c r="V10" s="46"/>
    </row>
    <row r="11" spans="1:22" s="2" customFormat="1" ht="24.75" customHeight="1">
      <c r="A11" s="21" t="s">
        <v>13</v>
      </c>
      <c r="B11" s="7">
        <v>9000</v>
      </c>
      <c r="C11" s="22">
        <v>14478</v>
      </c>
      <c r="D11" s="23">
        <f>C11/B11*100</f>
        <v>160.86666666666667</v>
      </c>
      <c r="E11" s="23">
        <f>C11/7163*100</f>
        <v>202.12201591511936</v>
      </c>
      <c r="U11" s="45"/>
      <c r="V11" s="46"/>
    </row>
    <row r="12" spans="1:22" s="2" customFormat="1" ht="24.75" customHeight="1">
      <c r="A12" s="21" t="s">
        <v>14</v>
      </c>
      <c r="B12" s="7">
        <v>565</v>
      </c>
      <c r="C12" s="22">
        <v>220</v>
      </c>
      <c r="D12" s="23">
        <f>C12/B12*100</f>
        <v>38.93805309734513</v>
      </c>
      <c r="E12" s="23">
        <f>C12/508*100</f>
        <v>43.30708661417323</v>
      </c>
      <c r="U12" s="45"/>
      <c r="V12" s="46"/>
    </row>
    <row r="13" spans="1:22" s="2" customFormat="1" ht="24.75" customHeight="1">
      <c r="A13" s="21" t="s">
        <v>15</v>
      </c>
      <c r="B13" s="7">
        <v>800</v>
      </c>
      <c r="C13" s="22"/>
      <c r="D13" s="22"/>
      <c r="E13" s="23"/>
      <c r="U13" s="45"/>
      <c r="V13" s="46"/>
    </row>
    <row r="14" spans="1:22" s="2" customFormat="1" ht="24.75" customHeight="1">
      <c r="A14" s="24" t="s">
        <v>16</v>
      </c>
      <c r="B14" s="7"/>
      <c r="C14" s="25">
        <v>6042</v>
      </c>
      <c r="D14" s="25"/>
      <c r="E14" s="26"/>
      <c r="U14" s="45"/>
      <c r="V14" s="46"/>
    </row>
    <row r="15" spans="1:22" s="2" customFormat="1" ht="24.75" customHeight="1">
      <c r="A15" s="24" t="s">
        <v>17</v>
      </c>
      <c r="B15" s="7"/>
      <c r="C15" s="25">
        <v>616</v>
      </c>
      <c r="D15" s="25"/>
      <c r="E15" s="26"/>
      <c r="U15" s="45"/>
      <c r="V15" s="46"/>
    </row>
    <row r="16" spans="1:22" s="2" customFormat="1" ht="24.75" customHeight="1">
      <c r="A16" s="27" t="s">
        <v>18</v>
      </c>
      <c r="B16" s="28"/>
      <c r="C16" s="29"/>
      <c r="D16" s="29"/>
      <c r="E16" s="30"/>
      <c r="U16" s="45"/>
      <c r="V16" s="46"/>
    </row>
    <row r="17" spans="1:22" s="2" customFormat="1" ht="24.75" customHeight="1">
      <c r="A17" s="31" t="s">
        <v>19</v>
      </c>
      <c r="B17" s="32">
        <v>120365</v>
      </c>
      <c r="C17" s="32">
        <v>225746</v>
      </c>
      <c r="D17" s="33">
        <f>C17/B17*100</f>
        <v>187.55119843808416</v>
      </c>
      <c r="E17" s="30">
        <f>C17/117386*100</f>
        <v>192.31083774896496</v>
      </c>
      <c r="U17" s="45"/>
      <c r="V17" s="46"/>
    </row>
    <row r="18" spans="1:22" s="2" customFormat="1" ht="24.75" customHeight="1">
      <c r="A18" s="34" t="s">
        <v>20</v>
      </c>
      <c r="B18" s="7"/>
      <c r="C18" s="22">
        <v>95200</v>
      </c>
      <c r="D18" s="22"/>
      <c r="E18" s="23">
        <f>C18/110000*100</f>
        <v>86.54545454545455</v>
      </c>
      <c r="U18" s="45"/>
      <c r="V18" s="46"/>
    </row>
    <row r="19" spans="1:22" s="2" customFormat="1" ht="24.75" customHeight="1">
      <c r="A19" s="35" t="s">
        <v>21</v>
      </c>
      <c r="B19" s="36"/>
      <c r="C19" s="37">
        <v>-139040</v>
      </c>
      <c r="D19" s="38"/>
      <c r="E19" s="39">
        <f>C19/-43267*100</f>
        <v>321.35345644486557</v>
      </c>
      <c r="U19" s="45"/>
      <c r="V19" s="46"/>
    </row>
    <row r="20" spans="1:22" s="2" customFormat="1" ht="24.75" customHeight="1">
      <c r="A20" s="40" t="s">
        <v>22</v>
      </c>
      <c r="B20" s="36"/>
      <c r="C20" s="38">
        <v>34017</v>
      </c>
      <c r="D20" s="38"/>
      <c r="E20" s="39">
        <f>C20/14021*100</f>
        <v>242.61464945438985</v>
      </c>
      <c r="U20" s="45"/>
      <c r="V20" s="46"/>
    </row>
    <row r="21" spans="1:5" ht="24.75" customHeight="1">
      <c r="A21" s="41" t="s">
        <v>23</v>
      </c>
      <c r="B21" s="42"/>
      <c r="C21" s="43">
        <v>215923</v>
      </c>
      <c r="D21" s="42"/>
      <c r="E21" s="44">
        <v>108.9</v>
      </c>
    </row>
  </sheetData>
  <sheetProtection/>
  <mergeCells count="6">
    <mergeCell ref="A2:E2"/>
    <mergeCell ref="A4:A5"/>
    <mergeCell ref="B4:B5"/>
    <mergeCell ref="C4:C5"/>
    <mergeCell ref="D4:D5"/>
    <mergeCell ref="E4:E5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2019-09-16T08:40:53Z</cp:lastPrinted>
  <dcterms:created xsi:type="dcterms:W3CDTF">1996-12-17T01:32:42Z</dcterms:created>
  <dcterms:modified xsi:type="dcterms:W3CDTF">2021-09-15T09:29:17Z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6516BCC5D0484A67AB3381EA7C7EF93D</vt:lpwstr>
  </property>
</Properties>
</file>